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3" i="1" l="1"/>
  <c r="E43" i="1"/>
  <c r="F10" i="1"/>
  <c r="F61" i="1" l="1"/>
  <c r="E61" i="1"/>
  <c r="D61" i="1"/>
  <c r="D43" i="1"/>
  <c r="E48" i="1"/>
  <c r="D48" i="1"/>
  <c r="D15" i="1" l="1"/>
  <c r="E10" i="1"/>
  <c r="D10" i="1"/>
  <c r="F19" i="1" l="1"/>
  <c r="E19" i="1"/>
  <c r="F16" i="1"/>
  <c r="F15" i="1" s="1"/>
  <c r="F9" i="1" s="1"/>
  <c r="E15" i="1"/>
  <c r="F34" i="1"/>
  <c r="E34" i="1"/>
  <c r="E33" i="1" s="1"/>
  <c r="E32" i="1" s="1"/>
  <c r="D34" i="1"/>
  <c r="D33" i="1" s="1"/>
  <c r="D32" i="1" s="1"/>
  <c r="E9" i="1" l="1"/>
  <c r="F55" i="1" l="1"/>
  <c r="E55" i="1"/>
  <c r="D55" i="1"/>
  <c r="F59" i="1" l="1"/>
  <c r="E59" i="1"/>
  <c r="D26" i="1" l="1"/>
  <c r="F65" i="1" l="1"/>
  <c r="E65" i="1"/>
  <c r="D65" i="1"/>
  <c r="D39" i="1"/>
  <c r="F39" i="1"/>
  <c r="E39" i="1"/>
  <c r="F37" i="1"/>
  <c r="E37" i="1"/>
  <c r="D37" i="1"/>
  <c r="F63" i="1" l="1"/>
  <c r="E63" i="1"/>
  <c r="F57" i="1"/>
  <c r="E57" i="1"/>
  <c r="D63" i="1"/>
  <c r="D53" i="1"/>
  <c r="D29" i="1"/>
  <c r="D28" i="1" s="1"/>
  <c r="D25" i="1"/>
  <c r="D24" i="1" s="1"/>
  <c r="D22" i="1"/>
  <c r="D21" i="1" s="1"/>
  <c r="D20" i="1" s="1"/>
  <c r="D19" i="1" l="1"/>
  <c r="D9" i="1" s="1"/>
  <c r="F53" i="1" l="1"/>
  <c r="F51" i="1"/>
  <c r="F46" i="1"/>
  <c r="E53" i="1"/>
  <c r="E51" i="1"/>
  <c r="D57" i="1"/>
  <c r="D36" i="1" s="1"/>
  <c r="D71" i="1" s="1"/>
  <c r="F36" i="1" l="1"/>
  <c r="F71" i="1" s="1"/>
  <c r="E36" i="1"/>
  <c r="E71" i="1" s="1"/>
</calcChain>
</file>

<file path=xl/sharedStrings.xml><?xml version="1.0" encoding="utf-8"?>
<sst xmlns="http://schemas.openxmlformats.org/spreadsheetml/2006/main" count="130" uniqueCount="85">
  <si>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</si>
  <si>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</si>
  <si>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</si>
  <si>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</si>
  <si>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</si>
  <si>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</si>
  <si>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</si>
  <si>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</si>
  <si>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</si>
  <si>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</si>
  <si>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</si>
  <si>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</si>
  <si>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</si>
  <si>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</si>
  <si>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</si>
  <si>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</si>
  <si>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</si>
  <si>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</si>
  <si>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</si>
  <si>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</si>
  <si>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</si>
  <si>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</si>
  <si>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</si>
  <si>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</si>
  <si>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</si>
  <si>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</si>
  <si>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</si>
  <si>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</si>
  <si>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</si>
  <si>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</si>
  <si>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</si>
  <si>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</si>
  <si>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</si>
  <si>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</si>
  <si>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</si>
  <si>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</si>
  <si>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</si>
  <si>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</si>
  <si>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</si>
  <si>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</si>
  <si>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</si>
  <si>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</si>
  <si>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</si>
  <si>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</si>
  <si>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</si>
  <si>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</si>
  <si>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</si>
  <si>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</si>
  <si>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</si>
  <si>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</si>
  <si>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</si>
  <si>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</si>
  <si>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</si>
  <si>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</si>
  <si>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</si>
  <si>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</si>
  <si>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</si>
  <si>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</si>
  <si>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</si>
  <si>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</si>
  <si>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</si>
  <si>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</si>
  <si>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</si>
  <si>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</si>
  <si>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</si>
  <si>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</si>
  <si>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</si>
  <si>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</si>
  <si>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</si>
  <si>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</si>
  <si>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</si>
  <si>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</si>
  <si>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</si>
  <si>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</si>
  <si>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</si>
  <si>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</si>
  <si>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</si>
  <si>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</si>
  <si>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 xml:space="preserve">Приложение №5 к проекту  решения Нововоскресеновского сельского совета народных депутатов                              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</si>
  <si>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</si>
  <si>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</si>
  <si>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2021– 2023 годы
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</si>
  <si>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</si>
  <si>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2022 год и плановый период 2023 и 2024 годов</t>
  </si>
  <si>
    <t>Другие 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</si>
</sst>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topLeftCell="A48" workbookViewId="0">
      <selection activeCell="H45" sqref="H45"/>
    </sheetView>
  </sheetViews>
  <sheetFormatPr defaultRowHeight="15" x14ac:dyDescent="0.25"/>
  <cols>
    <col min="1" max="1" width="40" customWidth="1"/>
    <col min="2" max="2" width="14.7109375" customWidth="1"/>
    <col min="3" max="3" width="6.42578125" customWidth="1"/>
    <col min="4" max="5" width="8.42578125" customWidth="1"/>
    <col min="6" max="6" width="10.28515625" customWidth="1"/>
  </cols>
  <sheetData>
    <row r="1" spans="1:6" ht="51.75" customHeight="1" x14ac:dyDescent="0.25">
      <c r="B1" s="3"/>
      <c r="C1" s="42" t="s">
        <v>78</v>
      </c>
      <c r="D1" s="43"/>
      <c r="E1" s="43"/>
      <c r="F1" s="43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4.5" hidden="1" customHeight="1" x14ac:dyDescent="0.25"/>
    <row r="5" spans="1:6" ht="80.25" customHeight="1" x14ac:dyDescent="0.25">
      <c r="A5" s="44" t="s">
        <v>83</v>
      </c>
      <c r="B5" s="44"/>
      <c r="C5" s="44"/>
      <c r="D5" s="43"/>
      <c r="E5" s="43"/>
      <c r="F5" s="43"/>
    </row>
    <row r="6" spans="1:6" x14ac:dyDescent="0.25">
      <c r="E6" s="43" t="s">
        <v>60</v>
      </c>
      <c r="F6" s="43"/>
    </row>
    <row r="7" spans="1:6" ht="0.75" customHeight="1" x14ac:dyDescent="0.25"/>
    <row r="8" spans="1:6" x14ac:dyDescent="0.25">
      <c r="A8" s="5" t="s">
        <v>0</v>
      </c>
      <c r="B8" s="5" t="s">
        <v>2</v>
      </c>
      <c r="C8" s="5" t="s">
        <v>3</v>
      </c>
      <c r="D8" s="5">
        <v>2022</v>
      </c>
      <c r="E8" s="6">
        <v>2023</v>
      </c>
      <c r="F8" s="6">
        <v>2024</v>
      </c>
    </row>
    <row r="9" spans="1:6" x14ac:dyDescent="0.25">
      <c r="A9" s="5" t="s">
        <v>1</v>
      </c>
      <c r="B9" s="18" t="s">
        <v>4</v>
      </c>
      <c r="C9" s="5"/>
      <c r="D9" s="7">
        <f>D10+D15+D19+D32</f>
        <v>693.4</v>
      </c>
      <c r="E9" s="8">
        <f>E10+E15+E19+E32</f>
        <v>723.2</v>
      </c>
      <c r="F9" s="8">
        <f>F10+F15+F19+F32</f>
        <v>727.2</v>
      </c>
    </row>
    <row r="10" spans="1:6" ht="72.75" customHeight="1" x14ac:dyDescent="0.25">
      <c r="A10" s="20" t="s">
        <v>82</v>
      </c>
      <c r="B10" s="5" t="s">
        <v>5</v>
      </c>
      <c r="C10" s="5"/>
      <c r="D10" s="7">
        <f>D11+D14</f>
        <v>104</v>
      </c>
      <c r="E10" s="8">
        <f>E11+E14</f>
        <v>104</v>
      </c>
      <c r="F10" s="8">
        <f>F11+F14</f>
        <v>104</v>
      </c>
    </row>
    <row r="11" spans="1:6" ht="50.25" customHeight="1" x14ac:dyDescent="0.25">
      <c r="A11" s="21" t="s">
        <v>64</v>
      </c>
      <c r="B11" s="18" t="s">
        <v>6</v>
      </c>
      <c r="C11" s="18"/>
      <c r="D11" s="19">
        <v>101</v>
      </c>
      <c r="E11" s="17">
        <v>101</v>
      </c>
      <c r="F11" s="17">
        <v>101</v>
      </c>
    </row>
    <row r="12" spans="1:6" ht="53.25" customHeight="1" x14ac:dyDescent="0.25">
      <c r="A12" s="21" t="s">
        <v>65</v>
      </c>
      <c r="B12" s="18" t="s">
        <v>7</v>
      </c>
      <c r="C12" s="18"/>
      <c r="D12" s="19">
        <v>101</v>
      </c>
      <c r="E12" s="17">
        <v>101</v>
      </c>
      <c r="F12" s="17">
        <v>101</v>
      </c>
    </row>
    <row r="13" spans="1:6" ht="32.25" customHeight="1" x14ac:dyDescent="0.25">
      <c r="A13" s="23" t="s">
        <v>68</v>
      </c>
      <c r="B13" s="18" t="s">
        <v>7</v>
      </c>
      <c r="C13" s="18">
        <v>200</v>
      </c>
      <c r="D13" s="19">
        <v>101</v>
      </c>
      <c r="E13" s="17">
        <v>101</v>
      </c>
      <c r="F13" s="17">
        <v>101</v>
      </c>
    </row>
    <row r="14" spans="1:6" x14ac:dyDescent="0.25">
      <c r="A14" s="22" t="s">
        <v>73</v>
      </c>
      <c r="B14" s="18" t="s">
        <v>7</v>
      </c>
      <c r="C14" s="18">
        <v>800</v>
      </c>
      <c r="D14" s="19">
        <v>3</v>
      </c>
      <c r="E14" s="17">
        <v>3</v>
      </c>
      <c r="F14" s="17">
        <v>3</v>
      </c>
    </row>
    <row r="15" spans="1:6" ht="63" customHeight="1" x14ac:dyDescent="0.25">
      <c r="A15" s="13" t="s">
        <v>79</v>
      </c>
      <c r="B15" s="5" t="s">
        <v>55</v>
      </c>
      <c r="C15" s="5"/>
      <c r="D15" s="7">
        <f>D16</f>
        <v>50</v>
      </c>
      <c r="E15" s="8">
        <f>E16</f>
        <v>50</v>
      </c>
      <c r="F15" s="8">
        <f>F16</f>
        <v>50</v>
      </c>
    </row>
    <row r="16" spans="1:6" ht="44.25" customHeight="1" x14ac:dyDescent="0.25">
      <c r="A16" s="16" t="s">
        <v>66</v>
      </c>
      <c r="B16" s="18" t="s">
        <v>56</v>
      </c>
      <c r="C16" s="18"/>
      <c r="D16" s="19">
        <v>50</v>
      </c>
      <c r="E16" s="17">
        <v>50</v>
      </c>
      <c r="F16" s="17">
        <f>F17</f>
        <v>50</v>
      </c>
    </row>
    <row r="17" spans="1:6" ht="45.75" customHeight="1" x14ac:dyDescent="0.25">
      <c r="A17" s="16" t="s">
        <v>67</v>
      </c>
      <c r="B17" s="18" t="s">
        <v>57</v>
      </c>
      <c r="C17" s="18"/>
      <c r="D17" s="19">
        <v>50</v>
      </c>
      <c r="E17" s="17">
        <v>50</v>
      </c>
      <c r="F17" s="17">
        <v>50</v>
      </c>
    </row>
    <row r="18" spans="1:6" ht="31.5" customHeight="1" x14ac:dyDescent="0.25">
      <c r="A18" s="23" t="s">
        <v>68</v>
      </c>
      <c r="B18" s="18" t="s">
        <v>57</v>
      </c>
      <c r="C18" s="18">
        <v>200</v>
      </c>
      <c r="D18" s="19">
        <v>50</v>
      </c>
      <c r="E18" s="17">
        <v>50</v>
      </c>
      <c r="F18" s="17">
        <v>50</v>
      </c>
    </row>
    <row r="19" spans="1:6" ht="74.25" customHeight="1" x14ac:dyDescent="0.25">
      <c r="A19" s="11" t="s">
        <v>80</v>
      </c>
      <c r="B19" s="5" t="s">
        <v>8</v>
      </c>
      <c r="C19" s="5"/>
      <c r="D19" s="7">
        <f>D20+D24+D29</f>
        <v>9.5</v>
      </c>
      <c r="E19" s="8">
        <f>E20+E27+E31</f>
        <v>14</v>
      </c>
      <c r="F19" s="8">
        <f>F23+F27+F31</f>
        <v>18</v>
      </c>
    </row>
    <row r="20" spans="1:6" ht="33.75" customHeight="1" x14ac:dyDescent="0.25">
      <c r="A20" s="22" t="s">
        <v>9</v>
      </c>
      <c r="B20" s="18" t="s">
        <v>10</v>
      </c>
      <c r="C20" s="18"/>
      <c r="D20" s="19">
        <f>D21</f>
        <v>1</v>
      </c>
      <c r="E20" s="17">
        <v>5</v>
      </c>
      <c r="F20" s="17">
        <v>5</v>
      </c>
    </row>
    <row r="21" spans="1:6" ht="34.5" customHeight="1" x14ac:dyDescent="0.25">
      <c r="A21" s="22" t="s">
        <v>11</v>
      </c>
      <c r="B21" s="18" t="s">
        <v>12</v>
      </c>
      <c r="C21" s="18"/>
      <c r="D21" s="19">
        <f>D22</f>
        <v>1</v>
      </c>
      <c r="E21" s="17">
        <v>5</v>
      </c>
      <c r="F21" s="17">
        <v>5</v>
      </c>
    </row>
    <row r="22" spans="1:6" ht="22.5" customHeight="1" x14ac:dyDescent="0.25">
      <c r="A22" s="22" t="s">
        <v>13</v>
      </c>
      <c r="B22" s="18" t="s">
        <v>14</v>
      </c>
      <c r="C22" s="18"/>
      <c r="D22" s="19">
        <f>D23</f>
        <v>1</v>
      </c>
      <c r="E22" s="17">
        <v>5</v>
      </c>
      <c r="F22" s="17">
        <v>5</v>
      </c>
    </row>
    <row r="23" spans="1:6" ht="30.75" customHeight="1" x14ac:dyDescent="0.25">
      <c r="A23" s="23" t="s">
        <v>68</v>
      </c>
      <c r="B23" s="18" t="s">
        <v>14</v>
      </c>
      <c r="C23" s="18">
        <v>200</v>
      </c>
      <c r="D23" s="19">
        <v>1</v>
      </c>
      <c r="E23" s="17">
        <v>5</v>
      </c>
      <c r="F23" s="17">
        <v>5</v>
      </c>
    </row>
    <row r="24" spans="1:6" ht="36" customHeight="1" x14ac:dyDescent="0.25">
      <c r="A24" s="22" t="s">
        <v>15</v>
      </c>
      <c r="B24" s="18" t="s">
        <v>16</v>
      </c>
      <c r="C24" s="5"/>
      <c r="D24" s="19">
        <f>D25</f>
        <v>1</v>
      </c>
      <c r="E24" s="17">
        <v>1</v>
      </c>
      <c r="F24" s="17">
        <v>5</v>
      </c>
    </row>
    <row r="25" spans="1:6" ht="36" customHeight="1" x14ac:dyDescent="0.25">
      <c r="A25" s="22" t="s">
        <v>17</v>
      </c>
      <c r="B25" s="18" t="s">
        <v>18</v>
      </c>
      <c r="C25" s="18"/>
      <c r="D25" s="19">
        <f>D26</f>
        <v>1</v>
      </c>
      <c r="E25" s="17">
        <v>1</v>
      </c>
      <c r="F25" s="17">
        <v>5</v>
      </c>
    </row>
    <row r="26" spans="1:6" ht="30" x14ac:dyDescent="0.25">
      <c r="A26" s="22" t="s">
        <v>19</v>
      </c>
      <c r="B26" s="18" t="s">
        <v>20</v>
      </c>
      <c r="C26" s="18"/>
      <c r="D26" s="19">
        <f>D27</f>
        <v>1</v>
      </c>
      <c r="E26" s="17">
        <v>1</v>
      </c>
      <c r="F26" s="17">
        <v>5</v>
      </c>
    </row>
    <row r="27" spans="1:6" ht="30" customHeight="1" x14ac:dyDescent="0.25">
      <c r="A27" s="23" t="s">
        <v>69</v>
      </c>
      <c r="B27" s="18" t="s">
        <v>20</v>
      </c>
      <c r="C27" s="18">
        <v>200</v>
      </c>
      <c r="D27" s="19">
        <v>1</v>
      </c>
      <c r="E27" s="17">
        <v>1</v>
      </c>
      <c r="F27" s="17">
        <v>5</v>
      </c>
    </row>
    <row r="28" spans="1:6" ht="45" x14ac:dyDescent="0.25">
      <c r="A28" s="22" t="s">
        <v>21</v>
      </c>
      <c r="B28" s="18" t="s">
        <v>22</v>
      </c>
      <c r="C28" s="18"/>
      <c r="D28" s="19">
        <f t="shared" ref="D28:D29" si="0">D29</f>
        <v>7.5</v>
      </c>
      <c r="E28" s="17">
        <v>8</v>
      </c>
      <c r="F28" s="17">
        <v>8</v>
      </c>
    </row>
    <row r="29" spans="1:6" ht="45" x14ac:dyDescent="0.25">
      <c r="A29" s="22" t="s">
        <v>23</v>
      </c>
      <c r="B29" s="18" t="s">
        <v>24</v>
      </c>
      <c r="C29" s="18"/>
      <c r="D29" s="19">
        <f t="shared" si="0"/>
        <v>7.5</v>
      </c>
      <c r="E29" s="17">
        <v>8</v>
      </c>
      <c r="F29" s="17">
        <v>8</v>
      </c>
    </row>
    <row r="30" spans="1:6" ht="30" x14ac:dyDescent="0.25">
      <c r="A30" s="22" t="s">
        <v>25</v>
      </c>
      <c r="B30" s="18" t="s">
        <v>26</v>
      </c>
      <c r="C30" s="18"/>
      <c r="D30" s="19">
        <v>7.5</v>
      </c>
      <c r="E30" s="17">
        <v>8</v>
      </c>
      <c r="F30" s="17">
        <v>8</v>
      </c>
    </row>
    <row r="31" spans="1:6" ht="27.75" customHeight="1" x14ac:dyDescent="0.25">
      <c r="A31" s="23" t="s">
        <v>69</v>
      </c>
      <c r="B31" s="18" t="s">
        <v>26</v>
      </c>
      <c r="C31" s="18">
        <v>200</v>
      </c>
      <c r="D31" s="19">
        <v>7.5</v>
      </c>
      <c r="E31" s="17">
        <v>8</v>
      </c>
      <c r="F31" s="17">
        <v>8</v>
      </c>
    </row>
    <row r="32" spans="1:6" ht="90" customHeight="1" x14ac:dyDescent="0.25">
      <c r="A32" s="14" t="s">
        <v>81</v>
      </c>
      <c r="B32" s="15" t="s">
        <v>52</v>
      </c>
      <c r="C32" s="5"/>
      <c r="D32" s="31">
        <f>D33</f>
        <v>529.9</v>
      </c>
      <c r="E32" s="32">
        <f t="shared" ref="E32:F34" si="1">E33</f>
        <v>555.20000000000005</v>
      </c>
      <c r="F32" s="32">
        <v>555.20000000000005</v>
      </c>
    </row>
    <row r="33" spans="1:6" ht="48" customHeight="1" x14ac:dyDescent="0.25">
      <c r="A33" s="10" t="s">
        <v>50</v>
      </c>
      <c r="B33" s="12" t="s">
        <v>53</v>
      </c>
      <c r="C33" s="18"/>
      <c r="D33" s="33">
        <f>D34</f>
        <v>529.9</v>
      </c>
      <c r="E33" s="34">
        <f t="shared" si="1"/>
        <v>555.20000000000005</v>
      </c>
      <c r="F33" s="34">
        <v>555.20000000000005</v>
      </c>
    </row>
    <row r="34" spans="1:6" x14ac:dyDescent="0.25">
      <c r="A34" s="10" t="s">
        <v>51</v>
      </c>
      <c r="B34" s="9" t="s">
        <v>54</v>
      </c>
      <c r="C34" s="18"/>
      <c r="D34" s="33">
        <f>D35</f>
        <v>529.9</v>
      </c>
      <c r="E34" s="34">
        <f t="shared" si="1"/>
        <v>555.20000000000005</v>
      </c>
      <c r="F34" s="34">
        <f t="shared" si="1"/>
        <v>555.20000000000005</v>
      </c>
    </row>
    <row r="35" spans="1:6" ht="30" customHeight="1" x14ac:dyDescent="0.25">
      <c r="A35" s="23" t="s">
        <v>69</v>
      </c>
      <c r="B35" s="12" t="s">
        <v>54</v>
      </c>
      <c r="C35" s="18">
        <v>200</v>
      </c>
      <c r="D35" s="33">
        <v>529.9</v>
      </c>
      <c r="E35" s="34">
        <v>555.20000000000005</v>
      </c>
      <c r="F35" s="34">
        <v>555.20000000000005</v>
      </c>
    </row>
    <row r="36" spans="1:6" x14ac:dyDescent="0.25">
      <c r="A36" s="11" t="s">
        <v>27</v>
      </c>
      <c r="B36" s="5" t="s">
        <v>28</v>
      </c>
      <c r="C36" s="5"/>
      <c r="D36" s="7">
        <f>D37+D39+D43+D46+D48+D51+D53+D55+D57+D61+D59+D63+D65</f>
        <v>5735.4</v>
      </c>
      <c r="E36" s="8">
        <f>E37+E39+E43+E46+E48+E51+E53+E55+E57+E59+E61+E63+E65</f>
        <v>5781.5</v>
      </c>
      <c r="F36" s="8">
        <f>F37+F39+F43+F46+F48+F51+F53+F55+F57+F59+F61+F63+F65</f>
        <v>5831.2</v>
      </c>
    </row>
    <row r="37" spans="1:6" x14ac:dyDescent="0.25">
      <c r="A37" s="22" t="s">
        <v>29</v>
      </c>
      <c r="B37" s="18" t="s">
        <v>30</v>
      </c>
      <c r="C37" s="18"/>
      <c r="D37" s="7">
        <f>D38</f>
        <v>664</v>
      </c>
      <c r="E37" s="8">
        <f>E38</f>
        <v>664</v>
      </c>
      <c r="F37" s="8">
        <f>F38</f>
        <v>664</v>
      </c>
    </row>
    <row r="38" spans="1:6" ht="83.25" customHeight="1" x14ac:dyDescent="0.25">
      <c r="A38" s="22" t="s">
        <v>70</v>
      </c>
      <c r="B38" s="18" t="s">
        <v>30</v>
      </c>
      <c r="C38" s="18">
        <v>100</v>
      </c>
      <c r="D38" s="19">
        <v>664</v>
      </c>
      <c r="E38" s="17">
        <v>664</v>
      </c>
      <c r="F38" s="17">
        <v>664</v>
      </c>
    </row>
    <row r="39" spans="1:6" x14ac:dyDescent="0.25">
      <c r="A39" s="11" t="s">
        <v>32</v>
      </c>
      <c r="B39" s="18" t="s">
        <v>33</v>
      </c>
      <c r="C39" s="18"/>
      <c r="D39" s="7">
        <f>D40+D41+D42</f>
        <v>1231</v>
      </c>
      <c r="E39" s="8">
        <f>E40+E41+E42</f>
        <v>1230</v>
      </c>
      <c r="F39" s="8">
        <f>F40+F41+F42</f>
        <v>1248.0999999999999</v>
      </c>
    </row>
    <row r="40" spans="1:6" ht="91.5" customHeight="1" x14ac:dyDescent="0.25">
      <c r="A40" s="22" t="s">
        <v>70</v>
      </c>
      <c r="B40" s="18" t="s">
        <v>33</v>
      </c>
      <c r="C40" s="18">
        <v>100</v>
      </c>
      <c r="D40" s="19">
        <v>1016</v>
      </c>
      <c r="E40" s="17">
        <v>1016</v>
      </c>
      <c r="F40" s="17">
        <v>1016</v>
      </c>
    </row>
    <row r="41" spans="1:6" ht="27.75" customHeight="1" x14ac:dyDescent="0.25">
      <c r="A41" s="23" t="s">
        <v>69</v>
      </c>
      <c r="B41" s="18" t="s">
        <v>33</v>
      </c>
      <c r="C41" s="18">
        <v>200</v>
      </c>
      <c r="D41" s="19">
        <v>213.5</v>
      </c>
      <c r="E41" s="17">
        <v>212.5</v>
      </c>
      <c r="F41" s="17">
        <v>230.6</v>
      </c>
    </row>
    <row r="42" spans="1:6" x14ac:dyDescent="0.25">
      <c r="A42" s="22" t="s">
        <v>73</v>
      </c>
      <c r="B42" s="18" t="s">
        <v>33</v>
      </c>
      <c r="C42" s="18">
        <v>800</v>
      </c>
      <c r="D42" s="19">
        <v>1.5</v>
      </c>
      <c r="E42" s="17">
        <v>1.5</v>
      </c>
      <c r="F42" s="17">
        <v>1.5</v>
      </c>
    </row>
    <row r="43" spans="1:6" ht="31.5" customHeight="1" x14ac:dyDescent="0.25">
      <c r="A43" s="11" t="s">
        <v>34</v>
      </c>
      <c r="B43" s="18" t="s">
        <v>35</v>
      </c>
      <c r="C43" s="18"/>
      <c r="D43" s="7">
        <f>D44+D45</f>
        <v>1129.4000000000001</v>
      </c>
      <c r="E43" s="8">
        <f>E44+E45</f>
        <v>1138.2</v>
      </c>
      <c r="F43" s="8">
        <f>F44+F45</f>
        <v>1148.2</v>
      </c>
    </row>
    <row r="44" spans="1:6" ht="75" x14ac:dyDescent="0.25">
      <c r="A44" s="22" t="s">
        <v>70</v>
      </c>
      <c r="B44" s="18" t="s">
        <v>35</v>
      </c>
      <c r="C44" s="18">
        <v>100</v>
      </c>
      <c r="D44" s="19">
        <v>1102.2</v>
      </c>
      <c r="E44" s="17">
        <v>1107.2</v>
      </c>
      <c r="F44" s="17">
        <v>1107.2</v>
      </c>
    </row>
    <row r="45" spans="1:6" ht="39" customHeight="1" x14ac:dyDescent="0.25">
      <c r="A45" s="23" t="s">
        <v>69</v>
      </c>
      <c r="B45" s="18" t="s">
        <v>35</v>
      </c>
      <c r="C45" s="18">
        <v>200</v>
      </c>
      <c r="D45" s="19">
        <v>27.2</v>
      </c>
      <c r="E45" s="17">
        <v>31</v>
      </c>
      <c r="F45" s="17">
        <v>41</v>
      </c>
    </row>
    <row r="46" spans="1:6" ht="29.25" customHeight="1" x14ac:dyDescent="0.25">
      <c r="A46" s="11" t="s">
        <v>36</v>
      </c>
      <c r="B46" s="5" t="s">
        <v>37</v>
      </c>
      <c r="C46" s="5" t="s">
        <v>38</v>
      </c>
      <c r="D46" s="35">
        <v>5</v>
      </c>
      <c r="E46" s="36">
        <v>5</v>
      </c>
      <c r="F46" s="36">
        <f>F47</f>
        <v>5</v>
      </c>
    </row>
    <row r="47" spans="1:6" x14ac:dyDescent="0.25">
      <c r="A47" s="22" t="s">
        <v>73</v>
      </c>
      <c r="B47" s="18" t="s">
        <v>37</v>
      </c>
      <c r="C47" s="18">
        <v>800</v>
      </c>
      <c r="D47" s="37">
        <v>5</v>
      </c>
      <c r="E47" s="38">
        <v>5</v>
      </c>
      <c r="F47" s="38">
        <v>5</v>
      </c>
    </row>
    <row r="48" spans="1:6" x14ac:dyDescent="0.25">
      <c r="A48" s="24" t="s">
        <v>84</v>
      </c>
      <c r="B48" s="5" t="s">
        <v>61</v>
      </c>
      <c r="C48" s="18"/>
      <c r="D48" s="7">
        <f>D49+D50</f>
        <v>109</v>
      </c>
      <c r="E48" s="8">
        <f>E49+E50</f>
        <v>109</v>
      </c>
      <c r="F48" s="8">
        <v>112.7</v>
      </c>
    </row>
    <row r="49" spans="1:7" ht="27.75" customHeight="1" x14ac:dyDescent="0.25">
      <c r="A49" s="23" t="s">
        <v>69</v>
      </c>
      <c r="B49" s="18" t="s">
        <v>61</v>
      </c>
      <c r="C49" s="18">
        <v>200</v>
      </c>
      <c r="D49" s="19">
        <v>92</v>
      </c>
      <c r="E49" s="17">
        <v>92</v>
      </c>
      <c r="F49" s="17">
        <v>95.7</v>
      </c>
    </row>
    <row r="50" spans="1:7" ht="21.75" customHeight="1" x14ac:dyDescent="0.25">
      <c r="A50" s="22" t="s">
        <v>73</v>
      </c>
      <c r="B50" s="30" t="s">
        <v>61</v>
      </c>
      <c r="C50" s="18">
        <v>500</v>
      </c>
      <c r="D50" s="19">
        <v>17</v>
      </c>
      <c r="E50" s="17">
        <v>17</v>
      </c>
      <c r="F50" s="17">
        <v>17</v>
      </c>
    </row>
    <row r="51" spans="1:7" ht="63" customHeight="1" x14ac:dyDescent="0.25">
      <c r="A51" s="11" t="s">
        <v>39</v>
      </c>
      <c r="B51" s="5" t="s">
        <v>40</v>
      </c>
      <c r="C51" s="5"/>
      <c r="D51" s="7">
        <v>10</v>
      </c>
      <c r="E51" s="8">
        <f>E52</f>
        <v>10</v>
      </c>
      <c r="F51" s="8">
        <f>F52</f>
        <v>15</v>
      </c>
    </row>
    <row r="52" spans="1:7" ht="31.5" customHeight="1" x14ac:dyDescent="0.25">
      <c r="A52" s="23" t="s">
        <v>69</v>
      </c>
      <c r="B52" s="18" t="s">
        <v>40</v>
      </c>
      <c r="C52" s="18">
        <v>200</v>
      </c>
      <c r="D52" s="19">
        <v>10</v>
      </c>
      <c r="E52" s="17">
        <v>10</v>
      </c>
      <c r="F52" s="17">
        <v>15</v>
      </c>
    </row>
    <row r="53" spans="1:7" x14ac:dyDescent="0.25">
      <c r="A53" s="11" t="s">
        <v>41</v>
      </c>
      <c r="B53" s="5" t="s">
        <v>42</v>
      </c>
      <c r="C53" s="18"/>
      <c r="D53" s="7">
        <f>D54</f>
        <v>23</v>
      </c>
      <c r="E53" s="8">
        <f>E54</f>
        <v>23</v>
      </c>
      <c r="F53" s="8">
        <f>F54</f>
        <v>28</v>
      </c>
    </row>
    <row r="54" spans="1:7" ht="31.5" customHeight="1" x14ac:dyDescent="0.25">
      <c r="A54" s="23" t="s">
        <v>69</v>
      </c>
      <c r="B54" s="18" t="s">
        <v>42</v>
      </c>
      <c r="C54" s="18">
        <v>200</v>
      </c>
      <c r="D54" s="19">
        <v>23</v>
      </c>
      <c r="E54" s="17">
        <v>23</v>
      </c>
      <c r="F54" s="17">
        <v>28</v>
      </c>
    </row>
    <row r="55" spans="1:7" ht="18.75" customHeight="1" x14ac:dyDescent="0.25">
      <c r="A55" s="24" t="s">
        <v>74</v>
      </c>
      <c r="B55" s="5" t="s">
        <v>76</v>
      </c>
      <c r="C55" s="5"/>
      <c r="D55" s="7">
        <f>D56</f>
        <v>43</v>
      </c>
      <c r="E55" s="8">
        <f>E56</f>
        <v>45</v>
      </c>
      <c r="F55" s="8">
        <f>F56</f>
        <v>45</v>
      </c>
      <c r="G55" s="26"/>
    </row>
    <row r="56" spans="1:7" ht="18.75" customHeight="1" x14ac:dyDescent="0.25">
      <c r="A56" s="23" t="s">
        <v>75</v>
      </c>
      <c r="B56" s="29" t="s">
        <v>76</v>
      </c>
      <c r="C56" s="29">
        <v>300</v>
      </c>
      <c r="D56" s="28">
        <v>43</v>
      </c>
      <c r="E56" s="27">
        <v>45</v>
      </c>
      <c r="F56" s="27">
        <v>45</v>
      </c>
    </row>
    <row r="57" spans="1:7" ht="48.75" customHeight="1" x14ac:dyDescent="0.25">
      <c r="A57" s="11" t="s">
        <v>49</v>
      </c>
      <c r="B57" s="5" t="s">
        <v>43</v>
      </c>
      <c r="C57" s="5"/>
      <c r="D57" s="35">
        <f>D58</f>
        <v>1546.3</v>
      </c>
      <c r="E57" s="36">
        <f>E58</f>
        <v>1546.3</v>
      </c>
      <c r="F57" s="8">
        <f>F58</f>
        <v>1546.3</v>
      </c>
    </row>
    <row r="58" spans="1:7" ht="16.5" customHeight="1" x14ac:dyDescent="0.25">
      <c r="A58" s="25" t="s">
        <v>71</v>
      </c>
      <c r="B58" s="41" t="s">
        <v>43</v>
      </c>
      <c r="C58" s="41">
        <v>500</v>
      </c>
      <c r="D58" s="40">
        <v>1546.3</v>
      </c>
      <c r="E58" s="39">
        <v>1546.3</v>
      </c>
      <c r="F58" s="17">
        <v>1546.3</v>
      </c>
    </row>
    <row r="59" spans="1:7" ht="56.25" customHeight="1" x14ac:dyDescent="0.25">
      <c r="A59" s="11" t="s">
        <v>62</v>
      </c>
      <c r="B59" s="5" t="s">
        <v>63</v>
      </c>
      <c r="C59" s="18"/>
      <c r="D59" s="7">
        <v>827</v>
      </c>
      <c r="E59" s="8">
        <f>E60</f>
        <v>838</v>
      </c>
      <c r="F59" s="8">
        <f>F60</f>
        <v>843</v>
      </c>
    </row>
    <row r="60" spans="1:7" ht="46.5" customHeight="1" x14ac:dyDescent="0.25">
      <c r="A60" s="23" t="s">
        <v>69</v>
      </c>
      <c r="B60" s="18" t="s">
        <v>77</v>
      </c>
      <c r="C60" s="18">
        <v>200</v>
      </c>
      <c r="D60" s="19">
        <v>827</v>
      </c>
      <c r="E60" s="17">
        <v>838</v>
      </c>
      <c r="F60" s="17">
        <v>843</v>
      </c>
    </row>
    <row r="61" spans="1:7" ht="28.5" x14ac:dyDescent="0.25">
      <c r="A61" s="11" t="s">
        <v>44</v>
      </c>
      <c r="B61" s="5" t="s">
        <v>45</v>
      </c>
      <c r="C61" s="5"/>
      <c r="D61" s="7">
        <f>D62</f>
        <v>0</v>
      </c>
      <c r="E61" s="8">
        <f>E62</f>
        <v>2</v>
      </c>
      <c r="F61" s="8">
        <f>F62</f>
        <v>2</v>
      </c>
    </row>
    <row r="62" spans="1:7" ht="39" customHeight="1" x14ac:dyDescent="0.25">
      <c r="A62" s="23" t="s">
        <v>69</v>
      </c>
      <c r="B62" s="18" t="s">
        <v>45</v>
      </c>
      <c r="C62" s="18">
        <v>200</v>
      </c>
      <c r="D62" s="19">
        <v>0</v>
      </c>
      <c r="E62" s="17">
        <v>2</v>
      </c>
      <c r="F62" s="17">
        <v>2</v>
      </c>
    </row>
    <row r="63" spans="1:7" ht="50.25" customHeight="1" x14ac:dyDescent="0.25">
      <c r="A63" s="11" t="s">
        <v>58</v>
      </c>
      <c r="B63" s="5" t="s">
        <v>59</v>
      </c>
      <c r="C63" s="5"/>
      <c r="D63" s="7">
        <f>D64</f>
        <v>0</v>
      </c>
      <c r="E63" s="8">
        <f>E64</f>
        <v>17.100000000000001</v>
      </c>
      <c r="F63" s="8">
        <f>F64</f>
        <v>20</v>
      </c>
    </row>
    <row r="64" spans="1:7" ht="51" customHeight="1" x14ac:dyDescent="0.25">
      <c r="A64" s="23" t="s">
        <v>69</v>
      </c>
      <c r="B64" s="18" t="s">
        <v>59</v>
      </c>
      <c r="C64" s="18">
        <v>200</v>
      </c>
      <c r="D64" s="19">
        <v>0</v>
      </c>
      <c r="E64" s="17">
        <v>17.100000000000001</v>
      </c>
      <c r="F64" s="17">
        <v>20</v>
      </c>
    </row>
    <row r="65" spans="1:6" ht="114" customHeight="1" x14ac:dyDescent="0.25">
      <c r="A65" s="11" t="s">
        <v>46</v>
      </c>
      <c r="B65" s="5" t="s">
        <v>47</v>
      </c>
      <c r="C65" s="18"/>
      <c r="D65" s="35">
        <f>D66+D70</f>
        <v>147.70000000000002</v>
      </c>
      <c r="E65" s="36">
        <f>E66+E70</f>
        <v>153.9</v>
      </c>
      <c r="F65" s="8">
        <f>F66+F70</f>
        <v>153.9</v>
      </c>
    </row>
    <row r="66" spans="1:6" ht="81.75" customHeight="1" x14ac:dyDescent="0.25">
      <c r="A66" s="22" t="s">
        <v>70</v>
      </c>
      <c r="B66" s="18" t="s">
        <v>47</v>
      </c>
      <c r="C66" s="18">
        <v>100</v>
      </c>
      <c r="D66" s="37">
        <v>141.80000000000001</v>
      </c>
      <c r="E66" s="38">
        <v>147.80000000000001</v>
      </c>
      <c r="F66" s="17">
        <v>147.80000000000001</v>
      </c>
    </row>
    <row r="67" spans="1:6" ht="15" hidden="1" customHeight="1" x14ac:dyDescent="0.25">
      <c r="A67" s="22" t="s">
        <v>31</v>
      </c>
      <c r="B67" s="48" t="s">
        <v>47</v>
      </c>
      <c r="C67" s="48">
        <v>129</v>
      </c>
      <c r="D67" s="47">
        <v>18.100000000000001</v>
      </c>
      <c r="E67" s="46">
        <v>18.3</v>
      </c>
      <c r="F67" s="45">
        <v>19</v>
      </c>
    </row>
    <row r="68" spans="1:6" ht="10.5" hidden="1" customHeight="1" x14ac:dyDescent="0.25">
      <c r="A68" s="22"/>
      <c r="B68" s="48"/>
      <c r="C68" s="48"/>
      <c r="D68" s="47"/>
      <c r="E68" s="46"/>
      <c r="F68" s="45"/>
    </row>
    <row r="69" spans="1:6" ht="12.75" hidden="1" customHeight="1" x14ac:dyDescent="0.25">
      <c r="A69" s="22"/>
      <c r="B69" s="48"/>
      <c r="C69" s="48"/>
      <c r="D69" s="47"/>
      <c r="E69" s="46"/>
      <c r="F69" s="45"/>
    </row>
    <row r="70" spans="1:6" ht="33" customHeight="1" x14ac:dyDescent="0.25">
      <c r="A70" s="23" t="s">
        <v>72</v>
      </c>
      <c r="B70" s="18" t="s">
        <v>47</v>
      </c>
      <c r="C70" s="18">
        <v>200</v>
      </c>
      <c r="D70" s="37">
        <v>5.9</v>
      </c>
      <c r="E70" s="38">
        <v>6.1</v>
      </c>
      <c r="F70" s="17">
        <v>6.1</v>
      </c>
    </row>
    <row r="71" spans="1:6" x14ac:dyDescent="0.25">
      <c r="A71" s="22" t="s">
        <v>48</v>
      </c>
      <c r="B71" s="18" t="s">
        <v>38</v>
      </c>
      <c r="C71" s="18" t="s">
        <v>38</v>
      </c>
      <c r="D71" s="7">
        <f>D36+D9</f>
        <v>6428.7999999999993</v>
      </c>
      <c r="E71" s="8">
        <f>E9+E36</f>
        <v>6504.7</v>
      </c>
      <c r="F71" s="8">
        <f>F9+F36</f>
        <v>6558.4</v>
      </c>
    </row>
    <row r="72" spans="1:6" x14ac:dyDescent="0.25">
      <c r="A72" s="1"/>
      <c r="B72" s="2"/>
      <c r="C72" s="2"/>
      <c r="D72" s="2"/>
    </row>
    <row r="73" spans="1:6" x14ac:dyDescent="0.25">
      <c r="A73" s="2"/>
      <c r="B73" s="2"/>
      <c r="C73" s="2"/>
      <c r="D73" s="2"/>
    </row>
    <row r="74" spans="1:6" x14ac:dyDescent="0.25">
      <c r="A74" s="2"/>
      <c r="B74" s="2"/>
      <c r="C74" s="2"/>
      <c r="D74" s="2"/>
    </row>
    <row r="75" spans="1:6" x14ac:dyDescent="0.25">
      <c r="A75" s="2"/>
      <c r="B75" s="2"/>
      <c r="C75" s="2"/>
      <c r="D75" s="2"/>
    </row>
    <row r="76" spans="1:6" x14ac:dyDescent="0.25">
      <c r="A76" s="2"/>
      <c r="B76" s="2"/>
      <c r="C76" s="2"/>
      <c r="D76" s="2"/>
    </row>
    <row r="77" spans="1:6" x14ac:dyDescent="0.25">
      <c r="A77" s="2"/>
      <c r="B77" s="2"/>
      <c r="C77" s="2"/>
      <c r="D77" s="2"/>
    </row>
    <row r="78" spans="1:6" x14ac:dyDescent="0.25">
      <c r="A78" s="2"/>
      <c r="B78" s="2"/>
      <c r="C78" s="2"/>
      <c r="D78" s="2"/>
    </row>
    <row r="79" spans="1:6" x14ac:dyDescent="0.25">
      <c r="A79" s="2"/>
      <c r="B79" s="2"/>
      <c r="C79" s="2"/>
      <c r="D79" s="2"/>
    </row>
    <row r="80" spans="1:6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</sheetData>
  <mergeCells count="8">
    <mergeCell ref="C1:F1"/>
    <mergeCell ref="A5:F5"/>
    <mergeCell ref="E6:F6"/>
    <mergeCell ref="F67:F69"/>
    <mergeCell ref="E67:E69"/>
    <mergeCell ref="D67:D69"/>
    <mergeCell ref="C67:C69"/>
    <mergeCell ref="B67:B69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2021-11-12T05:16:01Z</cp:lastPrinted>
  <dcterms:created xsi:type="dcterms:W3CDTF">2016-11-08T23:43:14Z</dcterms:created>
  <dcterms:modified xsi:type="dcterms:W3CDTF">2021-11-12T05:16:51Z</dcterms:modified>
</cp:coreProperties>
</file>